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176" windowHeight="15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'Sheet1'!$7:$9</definedName>
  </definedNames>
  <calcPr fullCalcOnLoad="1"/>
</workbook>
</file>

<file path=xl/sharedStrings.xml><?xml version="1.0" encoding="utf-8"?>
<sst xmlns="http://schemas.openxmlformats.org/spreadsheetml/2006/main" count="165" uniqueCount="87">
  <si>
    <t>Đơn vị</t>
  </si>
  <si>
    <t>TT</t>
  </si>
  <si>
    <t>Vị trí việc làm</t>
  </si>
  <si>
    <t>Mã số chức
danh nghề nghiệp</t>
  </si>
  <si>
    <t>Văn
thư</t>
  </si>
  <si>
    <t>Thiết
bị</t>
  </si>
  <si>
    <t>Tổng cộng</t>
  </si>
  <si>
    <t>Giáo viên THCS hạng III</t>
  </si>
  <si>
    <t>Thiết bị - Thí nghiệm</t>
  </si>
  <si>
    <t>V.07.07.20</t>
  </si>
  <si>
    <t>Được
giao</t>
  </si>
  <si>
    <t>Đã sử
dụng</t>
  </si>
  <si>
    <t>Số lượng
người làm việc</t>
  </si>
  <si>
    <t>02.008</t>
  </si>
  <si>
    <t>V.07.02.26</t>
  </si>
  <si>
    <t>V.07.03.29</t>
  </si>
  <si>
    <t>V.07.04.32</t>
  </si>
  <si>
    <t>Giáo viên MN hạng III</t>
  </si>
  <si>
    <t>Giáo viên TH hạng III</t>
  </si>
  <si>
    <t>Chỉ
tiêu
tuyển</t>
  </si>
  <si>
    <t>Kế toán viên trung cấp</t>
  </si>
  <si>
    <t>06,032</t>
  </si>
  <si>
    <t>Chưa sử dụng</t>
  </si>
  <si>
    <t>I</t>
  </si>
  <si>
    <t>Bậc mầm non, mẫu giáo</t>
  </si>
  <si>
    <t>II</t>
  </si>
  <si>
    <t>Cấp tiểu học</t>
  </si>
  <si>
    <t>III</t>
  </si>
  <si>
    <t>Cấp trung học cơ sở</t>
  </si>
  <si>
    <t>Trường Mẫu giáo Tân Công Chí</t>
  </si>
  <si>
    <t>Trường Mẫu giáo Tân Phước</t>
  </si>
  <si>
    <t>Trường Mẫu giáo Tân Thành B</t>
  </si>
  <si>
    <t>Trường Mầm non Giồng Găng</t>
  </si>
  <si>
    <t>Trường Mầm non Thông Bình</t>
  </si>
  <si>
    <t>Trường Tiểu học Bình Phú</t>
  </si>
  <si>
    <t xml:space="preserve">Trường Tiểu học Dinh Bà </t>
  </si>
  <si>
    <t>Trường Tiểu học Giồng Găng</t>
  </si>
  <si>
    <t>Trường Tiểu học Tân Công Chí 2</t>
  </si>
  <si>
    <t>Trường Tiểu học Thông Bình 2</t>
  </si>
  <si>
    <t>Trường Tiểu học Trần Phú</t>
  </si>
  <si>
    <t>Trường THCS Nguyễn Quang Diêu</t>
  </si>
  <si>
    <t>Trường THCS Tân Hộ Cơ</t>
  </si>
  <si>
    <t xml:space="preserve">Trường THCS Tân Phước </t>
  </si>
  <si>
    <t>Trường THCS Tân Thành B</t>
  </si>
  <si>
    <t>Trường THCS Thông Bình</t>
  </si>
  <si>
    <t>Trường TH-THCS Cả Găng</t>
  </si>
  <si>
    <t>HUYỆN TÂN HỒNG</t>
  </si>
  <si>
    <t>CỘNG HOÀ XÃ HỘI CHỦ NGHĨA VIỆT NAM</t>
  </si>
  <si>
    <t>Độc lập - Tự do - Hạnh phúc</t>
  </si>
  <si>
    <t>Kế
toán</t>
  </si>
  <si>
    <t xml:space="preserve">Trường Mẫu giáo An Phước </t>
  </si>
  <si>
    <t>Trường Mẫu giáo Thông Bình</t>
  </si>
  <si>
    <t>Trường Mầm non Họa Mi</t>
  </si>
  <si>
    <t>Trường Mầm non Tân Thành A</t>
  </si>
  <si>
    <t>Trường Tiểu học An Phước</t>
  </si>
  <si>
    <t>Ghi
chú</t>
  </si>
  <si>
    <t>Trường Tiểu học Tân Công Chí 1</t>
  </si>
  <si>
    <t>Trường Tiểu học Tân Hộ Cơ 1</t>
  </si>
  <si>
    <t>Trường Tiểu học Tân Phước</t>
  </si>
  <si>
    <t>Trường Tiểu học Tân Thành B2</t>
  </si>
  <si>
    <t>Trường Tiểu học Tân Thành B1</t>
  </si>
  <si>
    <t>Trường THCS Nguyễn Du</t>
  </si>
  <si>
    <t>Trường Mầm non thị trấn Sa Rài</t>
  </si>
  <si>
    <t>Trường THCS Nguyễn Văn Tiệp</t>
  </si>
  <si>
    <t>Trường TH-THCS Thống Nhất</t>
  </si>
  <si>
    <t>Trường THCS Nguyễn Văn Trỗi</t>
  </si>
  <si>
    <t>Chỉ tiêu chia theo vị trí việc làm</t>
  </si>
  <si>
    <t>Giáo viên</t>
  </si>
  <si>
    <t>Nhân viên</t>
  </si>
  <si>
    <t>Mầm
non</t>
  </si>
  <si>
    <t>Tiểu
học</t>
  </si>
  <si>
    <t>Tin
học</t>
  </si>
  <si>
    <t>Thể dục</t>
  </si>
  <si>
    <t>Âm
nhạc</t>
  </si>
  <si>
    <t>Tiếng
Anh</t>
  </si>
  <si>
    <t>Ngữ văn</t>
  </si>
  <si>
    <t>Lịch sử</t>
  </si>
  <si>
    <t>Địa lí</t>
  </si>
  <si>
    <t>Vật lí</t>
  </si>
  <si>
    <t>Hóa học</t>
  </si>
  <si>
    <t>Sinh học</t>
  </si>
  <si>
    <t>Toán</t>
  </si>
  <si>
    <t>Trường Tiểu học Tân Thành A2</t>
  </si>
  <si>
    <t>Văn thư viên trung cấp</t>
  </si>
  <si>
    <t>ỦY BAN NHÂN DÂN</t>
  </si>
  <si>
    <t>(Kèm theo Thông báo số:          /TB-UBND ngày      tháng 10 năm 2022 của UBND huyện Tân Hồng)</t>
  </si>
  <si>
    <t>CHỈ TIÊU, VỊ TRÍ TUYỂN DỤNG VIÊN CHỨC NGÀNH GIÁO DỤC VÀ ĐÀO TẠO NĂM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</si>
</sst>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5</xdr:row>
      <xdr:rowOff>85725</xdr:rowOff>
    </xdr:from>
    <xdr:to>
      <xdr:col>9</xdr:col>
      <xdr:colOff>85725</xdr:colOff>
      <xdr:row>5</xdr:row>
      <xdr:rowOff>85725</xdr:rowOff>
    </xdr:to>
    <xdr:sp>
      <xdr:nvSpPr>
        <xdr:cNvPr id="1" name="Straight Connector 2"/>
        <xdr:cNvSpPr>
          <a:spLocks/>
        </xdr:cNvSpPr>
      </xdr:nvSpPr>
      <xdr:spPr>
        <a:xfrm>
          <a:off x="5019675" y="1038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2</xdr:row>
      <xdr:rowOff>38100</xdr:rowOff>
    </xdr:from>
    <xdr:to>
      <xdr:col>2</xdr:col>
      <xdr:colOff>85725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1200150" y="3810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</xdr:row>
      <xdr:rowOff>38100</xdr:rowOff>
    </xdr:from>
    <xdr:to>
      <xdr:col>16</xdr:col>
      <xdr:colOff>209550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6648450" y="381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PageLayoutView="0" workbookViewId="0" topLeftCell="A1">
      <selection activeCell="A4" sqref="A4:Y4"/>
    </sheetView>
  </sheetViews>
  <sheetFormatPr defaultColWidth="9.140625" defaultRowHeight="12.75"/>
  <cols>
    <col min="1" max="1" width="3.8515625" style="6" customWidth="1"/>
    <col min="2" max="2" width="28.00390625" style="6" customWidth="1"/>
    <col min="3" max="3" width="19.57421875" style="19" customWidth="1"/>
    <col min="4" max="4" width="9.28125" style="6" customWidth="1"/>
    <col min="5" max="5" width="5.57421875" style="6" customWidth="1"/>
    <col min="6" max="6" width="6.00390625" style="6" customWidth="1"/>
    <col min="7" max="7" width="5.57421875" style="6" customWidth="1"/>
    <col min="8" max="8" width="5.421875" style="6" customWidth="1"/>
    <col min="9" max="9" width="5.140625" style="6" customWidth="1"/>
    <col min="10" max="10" width="4.57421875" style="6" customWidth="1"/>
    <col min="11" max="11" width="4.140625" style="6" customWidth="1"/>
    <col min="12" max="12" width="4.57421875" style="6" customWidth="1"/>
    <col min="13" max="13" width="5.140625" style="6" customWidth="1"/>
    <col min="14" max="14" width="5.421875" style="6" customWidth="1"/>
    <col min="15" max="16" width="5.00390625" style="6" customWidth="1"/>
    <col min="17" max="17" width="4.28125" style="6" customWidth="1"/>
    <col min="18" max="18" width="4.140625" style="6" customWidth="1"/>
    <col min="19" max="19" width="4.7109375" style="6" customWidth="1"/>
    <col min="20" max="20" width="4.8515625" style="6" customWidth="1"/>
    <col min="21" max="21" width="4.7109375" style="6" customWidth="1"/>
    <col min="22" max="22" width="4.57421875" style="6" customWidth="1"/>
    <col min="23" max="23" width="4.421875" style="6" customWidth="1"/>
    <col min="24" max="24" width="5.00390625" style="6" customWidth="1"/>
    <col min="25" max="25" width="6.28125" style="6" customWidth="1"/>
    <col min="26" max="16384" width="9.140625" style="6" customWidth="1"/>
  </cols>
  <sheetData>
    <row r="1" spans="1:24" ht="13.5">
      <c r="A1" s="39" t="s">
        <v>84</v>
      </c>
      <c r="B1" s="39"/>
      <c r="C1" s="39"/>
      <c r="F1" s="39" t="s">
        <v>47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3.5">
      <c r="A2" s="39" t="s">
        <v>46</v>
      </c>
      <c r="B2" s="39"/>
      <c r="C2" s="39"/>
      <c r="F2" s="39" t="s">
        <v>48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4" spans="1:25" ht="17.25" customHeight="1">
      <c r="A4" s="38" t="s">
        <v>86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ht="17.25" customHeight="1">
      <c r="A5" s="40" t="s">
        <v>85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7" spans="1:25" ht="18" customHeight="1">
      <c r="A7" s="33" t="s">
        <v>1</v>
      </c>
      <c r="B7" s="33" t="s">
        <v>0</v>
      </c>
      <c r="C7" s="34" t="s">
        <v>2</v>
      </c>
      <c r="D7" s="37" t="s">
        <v>3</v>
      </c>
      <c r="E7" s="41" t="s">
        <v>12</v>
      </c>
      <c r="F7" s="42"/>
      <c r="G7" s="43"/>
      <c r="H7" s="37" t="s">
        <v>19</v>
      </c>
      <c r="I7" s="27" t="s">
        <v>66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9"/>
      <c r="Y7" s="37" t="s">
        <v>55</v>
      </c>
    </row>
    <row r="8" spans="1:25" ht="19.5" customHeight="1">
      <c r="A8" s="33"/>
      <c r="B8" s="33"/>
      <c r="C8" s="35"/>
      <c r="D8" s="37"/>
      <c r="E8" s="44"/>
      <c r="F8" s="45"/>
      <c r="G8" s="46"/>
      <c r="H8" s="37"/>
      <c r="I8" s="27" t="s">
        <v>67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3" t="s">
        <v>68</v>
      </c>
      <c r="W8" s="33"/>
      <c r="X8" s="33"/>
      <c r="Y8" s="37"/>
    </row>
    <row r="9" spans="1:25" ht="42.75" customHeight="1">
      <c r="A9" s="33"/>
      <c r="B9" s="33"/>
      <c r="C9" s="36"/>
      <c r="D9" s="37"/>
      <c r="E9" s="8" t="s">
        <v>10</v>
      </c>
      <c r="F9" s="8" t="s">
        <v>11</v>
      </c>
      <c r="G9" s="8" t="s">
        <v>22</v>
      </c>
      <c r="H9" s="33"/>
      <c r="I9" s="8" t="s">
        <v>69</v>
      </c>
      <c r="J9" s="8" t="s">
        <v>70</v>
      </c>
      <c r="K9" s="8" t="s">
        <v>71</v>
      </c>
      <c r="L9" s="8" t="s">
        <v>72</v>
      </c>
      <c r="M9" s="8" t="s">
        <v>73</v>
      </c>
      <c r="N9" s="8" t="s">
        <v>74</v>
      </c>
      <c r="O9" s="8" t="s">
        <v>75</v>
      </c>
      <c r="P9" s="8" t="s">
        <v>76</v>
      </c>
      <c r="Q9" s="8" t="s">
        <v>77</v>
      </c>
      <c r="R9" s="8" t="s">
        <v>78</v>
      </c>
      <c r="S9" s="8" t="s">
        <v>79</v>
      </c>
      <c r="T9" s="8" t="s">
        <v>80</v>
      </c>
      <c r="U9" s="8" t="s">
        <v>81</v>
      </c>
      <c r="V9" s="8" t="s">
        <v>49</v>
      </c>
      <c r="W9" s="8" t="s">
        <v>4</v>
      </c>
      <c r="X9" s="8" t="s">
        <v>5</v>
      </c>
      <c r="Y9" s="33"/>
    </row>
    <row r="10" spans="1:25" ht="19.5" customHeight="1">
      <c r="A10" s="9" t="s">
        <v>23</v>
      </c>
      <c r="B10" s="16" t="s">
        <v>24</v>
      </c>
      <c r="C10" s="17"/>
      <c r="D10" s="8"/>
      <c r="E10" s="10">
        <f aca="true" t="shared" si="0" ref="E10:X10">SUM(E11:E23)</f>
        <v>236</v>
      </c>
      <c r="F10" s="10">
        <f t="shared" si="0"/>
        <v>210</v>
      </c>
      <c r="G10" s="10">
        <f t="shared" si="0"/>
        <v>26</v>
      </c>
      <c r="H10" s="10">
        <f t="shared" si="0"/>
        <v>19</v>
      </c>
      <c r="I10" s="10">
        <f t="shared" si="0"/>
        <v>16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  <c r="R10" s="10">
        <f t="shared" si="0"/>
        <v>0</v>
      </c>
      <c r="S10" s="10">
        <f t="shared" si="0"/>
        <v>0</v>
      </c>
      <c r="T10" s="10">
        <f t="shared" si="0"/>
        <v>0</v>
      </c>
      <c r="U10" s="10">
        <f t="shared" si="0"/>
        <v>0</v>
      </c>
      <c r="V10" s="10">
        <f t="shared" si="0"/>
        <v>3</v>
      </c>
      <c r="W10" s="10">
        <f t="shared" si="0"/>
        <v>0</v>
      </c>
      <c r="X10" s="10">
        <f t="shared" si="0"/>
        <v>0</v>
      </c>
      <c r="Y10" s="7"/>
    </row>
    <row r="11" spans="1:25" ht="19.5" customHeight="1">
      <c r="A11" s="2">
        <v>1</v>
      </c>
      <c r="B11" s="3" t="s">
        <v>50</v>
      </c>
      <c r="C11" s="4" t="s">
        <v>17</v>
      </c>
      <c r="D11" s="1" t="s">
        <v>14</v>
      </c>
      <c r="E11" s="2">
        <v>27</v>
      </c>
      <c r="F11" s="2">
        <v>24</v>
      </c>
      <c r="G11" s="2">
        <f aca="true" t="shared" si="1" ref="G11:G17">E11-F11</f>
        <v>3</v>
      </c>
      <c r="H11" s="2">
        <v>2</v>
      </c>
      <c r="I11" s="1">
        <v>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9.5" customHeight="1">
      <c r="A12" s="2">
        <v>2</v>
      </c>
      <c r="B12" s="3" t="s">
        <v>29</v>
      </c>
      <c r="C12" s="4" t="s">
        <v>17</v>
      </c>
      <c r="D12" s="1" t="s">
        <v>14</v>
      </c>
      <c r="E12" s="2">
        <v>21</v>
      </c>
      <c r="F12" s="2">
        <v>18</v>
      </c>
      <c r="G12" s="2">
        <f t="shared" si="1"/>
        <v>3</v>
      </c>
      <c r="H12" s="2">
        <v>2</v>
      </c>
      <c r="I12" s="1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>
      <c r="A13" s="1">
        <v>3</v>
      </c>
      <c r="B13" s="4" t="s">
        <v>30</v>
      </c>
      <c r="C13" s="4" t="s">
        <v>17</v>
      </c>
      <c r="D13" s="1" t="s">
        <v>14</v>
      </c>
      <c r="E13" s="1">
        <v>23</v>
      </c>
      <c r="F13" s="1">
        <v>22</v>
      </c>
      <c r="G13" s="2">
        <f t="shared" si="1"/>
        <v>1</v>
      </c>
      <c r="H13" s="1">
        <v>1</v>
      </c>
      <c r="I13" s="1">
        <v>1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>
        <v>4</v>
      </c>
      <c r="B14" s="4" t="s">
        <v>31</v>
      </c>
      <c r="C14" s="4" t="s">
        <v>17</v>
      </c>
      <c r="D14" s="1" t="s">
        <v>14</v>
      </c>
      <c r="E14" s="1">
        <v>25</v>
      </c>
      <c r="F14" s="1">
        <v>24</v>
      </c>
      <c r="G14" s="2">
        <f t="shared" si="1"/>
        <v>1</v>
      </c>
      <c r="H14" s="1">
        <v>1</v>
      </c>
      <c r="I14" s="1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24">
        <v>5</v>
      </c>
      <c r="B15" s="30" t="s">
        <v>51</v>
      </c>
      <c r="C15" s="4" t="s">
        <v>17</v>
      </c>
      <c r="D15" s="1" t="s">
        <v>14</v>
      </c>
      <c r="E15" s="24">
        <v>27</v>
      </c>
      <c r="F15" s="24">
        <v>23</v>
      </c>
      <c r="G15" s="24">
        <f t="shared" si="1"/>
        <v>4</v>
      </c>
      <c r="H15" s="24">
        <v>3</v>
      </c>
      <c r="I15" s="1">
        <v>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25"/>
      <c r="B16" s="31"/>
      <c r="C16" s="4" t="s">
        <v>20</v>
      </c>
      <c r="D16" s="11" t="s">
        <v>21</v>
      </c>
      <c r="E16" s="25"/>
      <c r="F16" s="25"/>
      <c r="G16" s="25"/>
      <c r="H16" s="2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1</v>
      </c>
      <c r="W16" s="1"/>
      <c r="X16" s="1"/>
      <c r="Y16" s="1"/>
    </row>
    <row r="17" spans="1:25" ht="19.5" customHeight="1">
      <c r="A17" s="24">
        <v>6</v>
      </c>
      <c r="B17" s="30" t="s">
        <v>32</v>
      </c>
      <c r="C17" s="4" t="s">
        <v>17</v>
      </c>
      <c r="D17" s="1" t="s">
        <v>14</v>
      </c>
      <c r="E17" s="24">
        <v>28</v>
      </c>
      <c r="F17" s="24">
        <v>25</v>
      </c>
      <c r="G17" s="24">
        <f t="shared" si="1"/>
        <v>3</v>
      </c>
      <c r="H17" s="24">
        <v>2</v>
      </c>
      <c r="I17" s="1">
        <v>1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9.5" customHeight="1">
      <c r="A18" s="25"/>
      <c r="B18" s="31"/>
      <c r="C18" s="4" t="s">
        <v>20</v>
      </c>
      <c r="D18" s="11" t="s">
        <v>21</v>
      </c>
      <c r="E18" s="25"/>
      <c r="F18" s="25"/>
      <c r="G18" s="25"/>
      <c r="H18" s="2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1</v>
      </c>
      <c r="W18" s="1"/>
      <c r="X18" s="1"/>
      <c r="Y18" s="1"/>
    </row>
    <row r="19" spans="1:25" ht="19.5" customHeight="1">
      <c r="A19" s="24">
        <v>7</v>
      </c>
      <c r="B19" s="30" t="s">
        <v>52</v>
      </c>
      <c r="C19" s="4" t="s">
        <v>17</v>
      </c>
      <c r="D19" s="1" t="s">
        <v>14</v>
      </c>
      <c r="E19" s="24">
        <v>21</v>
      </c>
      <c r="F19" s="24">
        <v>16</v>
      </c>
      <c r="G19" s="24">
        <f>E19-F19</f>
        <v>5</v>
      </c>
      <c r="H19" s="24">
        <v>3</v>
      </c>
      <c r="I19" s="1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9.5" customHeight="1">
      <c r="A20" s="25"/>
      <c r="B20" s="31"/>
      <c r="C20" s="4" t="s">
        <v>20</v>
      </c>
      <c r="D20" s="11" t="s">
        <v>21</v>
      </c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1</v>
      </c>
      <c r="W20" s="1"/>
      <c r="X20" s="1"/>
      <c r="Y20" s="1"/>
    </row>
    <row r="21" spans="1:25" ht="19.5" customHeight="1">
      <c r="A21" s="1">
        <v>8</v>
      </c>
      <c r="B21" s="4" t="s">
        <v>53</v>
      </c>
      <c r="C21" s="4" t="s">
        <v>17</v>
      </c>
      <c r="D21" s="1" t="s">
        <v>14</v>
      </c>
      <c r="E21" s="20">
        <v>18</v>
      </c>
      <c r="F21" s="20">
        <v>15</v>
      </c>
      <c r="G21" s="20">
        <f>E21-F21</f>
        <v>3</v>
      </c>
      <c r="H21" s="20">
        <v>2</v>
      </c>
      <c r="I21" s="1">
        <v>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9.5" customHeight="1">
      <c r="A22" s="1">
        <v>9</v>
      </c>
      <c r="B22" s="4" t="s">
        <v>62</v>
      </c>
      <c r="C22" s="4" t="s">
        <v>17</v>
      </c>
      <c r="D22" s="1" t="s">
        <v>14</v>
      </c>
      <c r="E22" s="20">
        <v>27</v>
      </c>
      <c r="F22" s="20">
        <v>26</v>
      </c>
      <c r="G22" s="20">
        <f>E22-F22</f>
        <v>1</v>
      </c>
      <c r="H22" s="20">
        <v>1</v>
      </c>
      <c r="I22" s="1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9.5" customHeight="1">
      <c r="A23" s="1">
        <v>10</v>
      </c>
      <c r="B23" s="3" t="s">
        <v>33</v>
      </c>
      <c r="C23" s="4" t="s">
        <v>17</v>
      </c>
      <c r="D23" s="1" t="s">
        <v>14</v>
      </c>
      <c r="E23" s="1">
        <v>19</v>
      </c>
      <c r="F23" s="1">
        <v>17</v>
      </c>
      <c r="G23" s="20">
        <f>E23-F23</f>
        <v>2</v>
      </c>
      <c r="H23" s="1">
        <v>2</v>
      </c>
      <c r="I23" s="1">
        <v>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5" customFormat="1" ht="19.5" customHeight="1">
      <c r="A24" s="12" t="s">
        <v>25</v>
      </c>
      <c r="B24" s="13" t="s">
        <v>26</v>
      </c>
      <c r="C24" s="18"/>
      <c r="D24" s="14"/>
      <c r="E24" s="15">
        <f aca="true" t="shared" si="2" ref="E24:Y24">SUM(E25:E41)</f>
        <v>476</v>
      </c>
      <c r="F24" s="15">
        <f t="shared" si="2"/>
        <v>434</v>
      </c>
      <c r="G24" s="15">
        <f t="shared" si="2"/>
        <v>42</v>
      </c>
      <c r="H24" s="15">
        <f t="shared" si="2"/>
        <v>33</v>
      </c>
      <c r="I24" s="15">
        <f t="shared" si="2"/>
        <v>0</v>
      </c>
      <c r="J24" s="15">
        <f t="shared" si="2"/>
        <v>12</v>
      </c>
      <c r="K24" s="15">
        <f t="shared" si="2"/>
        <v>6</v>
      </c>
      <c r="L24" s="15">
        <f t="shared" si="2"/>
        <v>4</v>
      </c>
      <c r="M24" s="15">
        <f t="shared" si="2"/>
        <v>2</v>
      </c>
      <c r="N24" s="15">
        <f t="shared" si="2"/>
        <v>5</v>
      </c>
      <c r="O24" s="15">
        <f t="shared" si="2"/>
        <v>0</v>
      </c>
      <c r="P24" s="15">
        <f t="shared" si="2"/>
        <v>0</v>
      </c>
      <c r="Q24" s="15">
        <f t="shared" si="2"/>
        <v>0</v>
      </c>
      <c r="R24" s="15">
        <f t="shared" si="2"/>
        <v>0</v>
      </c>
      <c r="S24" s="15">
        <f t="shared" si="2"/>
        <v>0</v>
      </c>
      <c r="T24" s="15">
        <f t="shared" si="2"/>
        <v>0</v>
      </c>
      <c r="U24" s="15">
        <f t="shared" si="2"/>
        <v>0</v>
      </c>
      <c r="V24" s="15">
        <f t="shared" si="2"/>
        <v>1</v>
      </c>
      <c r="W24" s="15">
        <f t="shared" si="2"/>
        <v>1</v>
      </c>
      <c r="X24" s="15">
        <f t="shared" si="2"/>
        <v>2</v>
      </c>
      <c r="Y24" s="15">
        <f t="shared" si="2"/>
        <v>0</v>
      </c>
    </row>
    <row r="25" spans="1:25" ht="19.5" customHeight="1">
      <c r="A25" s="1">
        <v>11</v>
      </c>
      <c r="B25" s="4" t="s">
        <v>54</v>
      </c>
      <c r="C25" s="4" t="s">
        <v>18</v>
      </c>
      <c r="D25" s="1" t="s">
        <v>15</v>
      </c>
      <c r="E25" s="1">
        <v>41</v>
      </c>
      <c r="F25" s="1">
        <v>33</v>
      </c>
      <c r="G25" s="1">
        <f>E25-F25</f>
        <v>8</v>
      </c>
      <c r="H25" s="1">
        <v>5</v>
      </c>
      <c r="I25" s="1"/>
      <c r="J25" s="1">
        <v>2</v>
      </c>
      <c r="K25" s="1"/>
      <c r="L25" s="1">
        <v>2</v>
      </c>
      <c r="M25" s="1"/>
      <c r="N25" s="1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9.5" customHeight="1">
      <c r="A26" s="2">
        <v>12</v>
      </c>
      <c r="B26" s="3" t="s">
        <v>34</v>
      </c>
      <c r="C26" s="4" t="s">
        <v>18</v>
      </c>
      <c r="D26" s="1" t="s">
        <v>15</v>
      </c>
      <c r="E26" s="1">
        <v>39</v>
      </c>
      <c r="F26" s="1">
        <v>38</v>
      </c>
      <c r="G26" s="1">
        <f>E26-F26</f>
        <v>1</v>
      </c>
      <c r="H26" s="1">
        <v>1</v>
      </c>
      <c r="I26" s="1"/>
      <c r="J26" s="1"/>
      <c r="K26" s="1"/>
      <c r="L26" s="1">
        <v>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9.5" customHeight="1">
      <c r="A27" s="24">
        <v>13</v>
      </c>
      <c r="B27" s="30" t="s">
        <v>35</v>
      </c>
      <c r="C27" s="4" t="s">
        <v>18</v>
      </c>
      <c r="D27" s="1" t="s">
        <v>15</v>
      </c>
      <c r="E27" s="24">
        <v>31</v>
      </c>
      <c r="F27" s="24">
        <v>28</v>
      </c>
      <c r="G27" s="24">
        <f>E27-F27</f>
        <v>3</v>
      </c>
      <c r="H27" s="24">
        <v>2</v>
      </c>
      <c r="I27" s="1"/>
      <c r="J27" s="1"/>
      <c r="K27" s="1"/>
      <c r="L27" s="1"/>
      <c r="M27" s="1"/>
      <c r="N27" s="1"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>
      <c r="A28" s="25"/>
      <c r="B28" s="31"/>
      <c r="C28" s="4" t="s">
        <v>20</v>
      </c>
      <c r="D28" s="11" t="s">
        <v>21</v>
      </c>
      <c r="E28" s="25"/>
      <c r="F28" s="25"/>
      <c r="G28" s="25"/>
      <c r="H28" s="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>
        <v>1</v>
      </c>
      <c r="W28" s="1"/>
      <c r="X28" s="1"/>
      <c r="Y28" s="1"/>
    </row>
    <row r="29" spans="1:25" ht="19.5" customHeight="1">
      <c r="A29" s="24">
        <v>14</v>
      </c>
      <c r="B29" s="30" t="s">
        <v>36</v>
      </c>
      <c r="C29" s="4" t="s">
        <v>18</v>
      </c>
      <c r="D29" s="1" t="s">
        <v>15</v>
      </c>
      <c r="E29" s="24">
        <v>46</v>
      </c>
      <c r="F29" s="24">
        <v>39</v>
      </c>
      <c r="G29" s="24">
        <f>E29-F29</f>
        <v>7</v>
      </c>
      <c r="H29" s="24">
        <v>7</v>
      </c>
      <c r="I29" s="1"/>
      <c r="J29" s="1">
        <v>3</v>
      </c>
      <c r="K29" s="1"/>
      <c r="L29" s="1"/>
      <c r="M29" s="1">
        <v>1</v>
      </c>
      <c r="N29" s="1">
        <v>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9.5" customHeight="1">
      <c r="A30" s="26"/>
      <c r="B30" s="32"/>
      <c r="C30" s="4" t="s">
        <v>83</v>
      </c>
      <c r="D30" s="11" t="s">
        <v>13</v>
      </c>
      <c r="E30" s="26"/>
      <c r="F30" s="26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>
        <v>1</v>
      </c>
      <c r="X30" s="1"/>
      <c r="Y30" s="1"/>
    </row>
    <row r="31" spans="1:25" ht="19.5" customHeight="1">
      <c r="A31" s="25"/>
      <c r="B31" s="31"/>
      <c r="C31" s="4" t="s">
        <v>8</v>
      </c>
      <c r="D31" s="1" t="s">
        <v>9</v>
      </c>
      <c r="E31" s="25"/>
      <c r="F31" s="25"/>
      <c r="G31" s="25"/>
      <c r="H31" s="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v>1</v>
      </c>
      <c r="Y31" s="1"/>
    </row>
    <row r="32" spans="1:25" ht="19.5" customHeight="1">
      <c r="A32" s="1">
        <v>15</v>
      </c>
      <c r="B32" s="23" t="s">
        <v>56</v>
      </c>
      <c r="C32" s="4" t="s">
        <v>18</v>
      </c>
      <c r="D32" s="1" t="s">
        <v>15</v>
      </c>
      <c r="E32" s="22">
        <v>28</v>
      </c>
      <c r="F32" s="22">
        <v>25</v>
      </c>
      <c r="G32" s="1">
        <f aca="true" t="shared" si="3" ref="G32:G37">E32-F32</f>
        <v>3</v>
      </c>
      <c r="H32" s="22">
        <v>3</v>
      </c>
      <c r="I32" s="1"/>
      <c r="J32" s="1">
        <v>2</v>
      </c>
      <c r="K32" s="1">
        <v>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9.5" customHeight="1">
      <c r="A33" s="2">
        <v>16</v>
      </c>
      <c r="B33" s="3" t="s">
        <v>37</v>
      </c>
      <c r="C33" s="4" t="s">
        <v>18</v>
      </c>
      <c r="D33" s="1" t="s">
        <v>15</v>
      </c>
      <c r="E33" s="2">
        <v>37</v>
      </c>
      <c r="F33" s="2">
        <v>29</v>
      </c>
      <c r="G33" s="1">
        <f t="shared" si="3"/>
        <v>8</v>
      </c>
      <c r="H33" s="2">
        <v>3</v>
      </c>
      <c r="I33" s="1"/>
      <c r="J33" s="1"/>
      <c r="K33" s="1">
        <v>1</v>
      </c>
      <c r="L33" s="1">
        <v>1</v>
      </c>
      <c r="M33" s="1">
        <v>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1">
        <v>17</v>
      </c>
      <c r="B34" s="4" t="s">
        <v>57</v>
      </c>
      <c r="C34" s="4" t="s">
        <v>18</v>
      </c>
      <c r="D34" s="1" t="s">
        <v>15</v>
      </c>
      <c r="E34" s="1">
        <v>34</v>
      </c>
      <c r="F34" s="1">
        <v>33</v>
      </c>
      <c r="G34" s="1">
        <f t="shared" si="3"/>
        <v>1</v>
      </c>
      <c r="H34" s="1">
        <v>1</v>
      </c>
      <c r="I34" s="1"/>
      <c r="J34" s="1"/>
      <c r="K34" s="1"/>
      <c r="L34" s="1"/>
      <c r="M34" s="1"/>
      <c r="N34" s="1">
        <v>1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9.5" customHeight="1">
      <c r="A35" s="2">
        <v>18</v>
      </c>
      <c r="B35" s="4" t="s">
        <v>58</v>
      </c>
      <c r="C35" s="4" t="s">
        <v>18</v>
      </c>
      <c r="D35" s="1" t="s">
        <v>15</v>
      </c>
      <c r="E35" s="2">
        <v>37</v>
      </c>
      <c r="F35" s="2">
        <v>33</v>
      </c>
      <c r="G35" s="1">
        <f t="shared" si="3"/>
        <v>4</v>
      </c>
      <c r="H35" s="2">
        <v>4</v>
      </c>
      <c r="I35" s="1"/>
      <c r="J35" s="1">
        <v>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9.5" customHeight="1">
      <c r="A36" s="1">
        <v>19</v>
      </c>
      <c r="B36" s="4" t="s">
        <v>82</v>
      </c>
      <c r="C36" s="4" t="s">
        <v>18</v>
      </c>
      <c r="D36" s="1" t="s">
        <v>15</v>
      </c>
      <c r="E36" s="2">
        <v>36</v>
      </c>
      <c r="F36" s="2">
        <v>35</v>
      </c>
      <c r="G36" s="2">
        <f t="shared" si="3"/>
        <v>1</v>
      </c>
      <c r="H36" s="2">
        <v>1</v>
      </c>
      <c r="I36" s="1"/>
      <c r="J36" s="1"/>
      <c r="K36" s="1">
        <v>1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9.5" customHeight="1">
      <c r="A37" s="24">
        <v>20</v>
      </c>
      <c r="B37" s="30" t="s">
        <v>60</v>
      </c>
      <c r="C37" s="4" t="s">
        <v>18</v>
      </c>
      <c r="D37" s="1" t="s">
        <v>15</v>
      </c>
      <c r="E37" s="24">
        <v>35</v>
      </c>
      <c r="F37" s="24">
        <v>33</v>
      </c>
      <c r="G37" s="24">
        <f t="shared" si="3"/>
        <v>2</v>
      </c>
      <c r="H37" s="24">
        <v>2</v>
      </c>
      <c r="I37" s="1"/>
      <c r="J37" s="1"/>
      <c r="K37" s="1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9.5" customHeight="1">
      <c r="A38" s="25"/>
      <c r="B38" s="31"/>
      <c r="C38" s="4" t="s">
        <v>8</v>
      </c>
      <c r="D38" s="1" t="s">
        <v>9</v>
      </c>
      <c r="E38" s="25"/>
      <c r="F38" s="25"/>
      <c r="G38" s="25"/>
      <c r="H38" s="2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1</v>
      </c>
      <c r="Y38" s="1"/>
    </row>
    <row r="39" spans="1:25" ht="19.5" customHeight="1">
      <c r="A39" s="2">
        <v>21</v>
      </c>
      <c r="B39" s="3" t="s">
        <v>59</v>
      </c>
      <c r="C39" s="4" t="s">
        <v>18</v>
      </c>
      <c r="D39" s="1" t="s">
        <v>15</v>
      </c>
      <c r="E39" s="2">
        <v>23</v>
      </c>
      <c r="F39" s="2">
        <v>22</v>
      </c>
      <c r="G39" s="1">
        <f>E39-F39</f>
        <v>1</v>
      </c>
      <c r="H39" s="2">
        <v>1</v>
      </c>
      <c r="I39" s="1"/>
      <c r="J39" s="1"/>
      <c r="K39" s="1">
        <v>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9.5" customHeight="1">
      <c r="A40" s="2">
        <v>22</v>
      </c>
      <c r="B40" s="3" t="s">
        <v>38</v>
      </c>
      <c r="C40" s="4" t="s">
        <v>18</v>
      </c>
      <c r="D40" s="1" t="s">
        <v>15</v>
      </c>
      <c r="E40" s="2">
        <v>48</v>
      </c>
      <c r="F40" s="2">
        <v>46</v>
      </c>
      <c r="G40" s="1">
        <f>E40-F40</f>
        <v>2</v>
      </c>
      <c r="H40" s="2">
        <v>2</v>
      </c>
      <c r="I40" s="1"/>
      <c r="J40" s="1"/>
      <c r="K40" s="1">
        <v>1</v>
      </c>
      <c r="L40" s="1"/>
      <c r="M40" s="1"/>
      <c r="N40" s="1">
        <v>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9.5" customHeight="1">
      <c r="A41" s="2">
        <v>23</v>
      </c>
      <c r="B41" s="4" t="s">
        <v>39</v>
      </c>
      <c r="C41" s="4" t="s">
        <v>8</v>
      </c>
      <c r="D41" s="1" t="s">
        <v>9</v>
      </c>
      <c r="E41" s="1">
        <v>41</v>
      </c>
      <c r="F41" s="1">
        <v>40</v>
      </c>
      <c r="G41" s="1">
        <f>E41-F41</f>
        <v>1</v>
      </c>
      <c r="H41" s="1">
        <v>1</v>
      </c>
      <c r="I41" s="1"/>
      <c r="J41" s="1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5" customFormat="1" ht="19.5" customHeight="1">
      <c r="A42" s="21" t="s">
        <v>27</v>
      </c>
      <c r="B42" s="47" t="s">
        <v>28</v>
      </c>
      <c r="C42" s="47"/>
      <c r="D42" s="14"/>
      <c r="E42" s="9">
        <f aca="true" t="shared" si="4" ref="E42:Y42">SUM(E43:E57)</f>
        <v>341</v>
      </c>
      <c r="F42" s="9">
        <f t="shared" si="4"/>
        <v>307</v>
      </c>
      <c r="G42" s="9">
        <f t="shared" si="4"/>
        <v>34</v>
      </c>
      <c r="H42" s="9">
        <f t="shared" si="4"/>
        <v>29</v>
      </c>
      <c r="I42" s="9">
        <f t="shared" si="4"/>
        <v>0</v>
      </c>
      <c r="J42" s="9">
        <f t="shared" si="4"/>
        <v>0</v>
      </c>
      <c r="K42" s="9">
        <f t="shared" si="4"/>
        <v>1</v>
      </c>
      <c r="L42" s="9">
        <f t="shared" si="4"/>
        <v>1</v>
      </c>
      <c r="M42" s="9">
        <f t="shared" si="4"/>
        <v>1</v>
      </c>
      <c r="N42" s="9">
        <f t="shared" si="4"/>
        <v>8</v>
      </c>
      <c r="O42" s="9">
        <f t="shared" si="4"/>
        <v>4</v>
      </c>
      <c r="P42" s="9">
        <f t="shared" si="4"/>
        <v>1</v>
      </c>
      <c r="Q42" s="9">
        <f t="shared" si="4"/>
        <v>1</v>
      </c>
      <c r="R42" s="9">
        <f t="shared" si="4"/>
        <v>1</v>
      </c>
      <c r="S42" s="9">
        <f t="shared" si="4"/>
        <v>1</v>
      </c>
      <c r="T42" s="9">
        <f t="shared" si="4"/>
        <v>2</v>
      </c>
      <c r="U42" s="9">
        <f t="shared" si="4"/>
        <v>2</v>
      </c>
      <c r="V42" s="9">
        <f t="shared" si="4"/>
        <v>2</v>
      </c>
      <c r="W42" s="9">
        <f t="shared" si="4"/>
        <v>2</v>
      </c>
      <c r="X42" s="9">
        <f t="shared" si="4"/>
        <v>2</v>
      </c>
      <c r="Y42" s="9">
        <f t="shared" si="4"/>
        <v>0</v>
      </c>
    </row>
    <row r="43" spans="1:25" ht="19.5" customHeight="1">
      <c r="A43" s="2">
        <v>24</v>
      </c>
      <c r="B43" s="3" t="s">
        <v>61</v>
      </c>
      <c r="C43" s="4" t="s">
        <v>83</v>
      </c>
      <c r="D43" s="11" t="s">
        <v>13</v>
      </c>
      <c r="E43" s="2">
        <v>27</v>
      </c>
      <c r="F43" s="2">
        <v>26</v>
      </c>
      <c r="G43" s="2">
        <f>E43-F43</f>
        <v>1</v>
      </c>
      <c r="H43" s="2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>
        <v>1</v>
      </c>
      <c r="X43" s="1"/>
      <c r="Y43" s="1"/>
    </row>
    <row r="44" spans="1:25" ht="19.5" customHeight="1">
      <c r="A44" s="24">
        <v>25</v>
      </c>
      <c r="B44" s="30" t="s">
        <v>40</v>
      </c>
      <c r="C44" s="4" t="s">
        <v>7</v>
      </c>
      <c r="D44" s="1" t="s">
        <v>16</v>
      </c>
      <c r="E44" s="24">
        <v>27</v>
      </c>
      <c r="F44" s="24">
        <v>23</v>
      </c>
      <c r="G44" s="24">
        <f>E44-F44</f>
        <v>4</v>
      </c>
      <c r="H44" s="2">
        <v>3</v>
      </c>
      <c r="I44" s="1"/>
      <c r="J44" s="1"/>
      <c r="K44" s="1">
        <v>1</v>
      </c>
      <c r="L44" s="1"/>
      <c r="M44" s="1"/>
      <c r="N44" s="1"/>
      <c r="O44" s="1"/>
      <c r="P44" s="1"/>
      <c r="Q44" s="1">
        <v>1</v>
      </c>
      <c r="R44" s="1"/>
      <c r="S44" s="1"/>
      <c r="T44" s="1"/>
      <c r="U44" s="1">
        <v>1</v>
      </c>
      <c r="V44" s="1"/>
      <c r="W44" s="1"/>
      <c r="X44" s="1"/>
      <c r="Y44" s="1"/>
    </row>
    <row r="45" spans="1:25" ht="19.5" customHeight="1">
      <c r="A45" s="25"/>
      <c r="B45" s="31"/>
      <c r="C45" s="4" t="s">
        <v>20</v>
      </c>
      <c r="D45" s="11" t="s">
        <v>21</v>
      </c>
      <c r="E45" s="25"/>
      <c r="F45" s="25"/>
      <c r="G45" s="25"/>
      <c r="H45" s="2">
        <v>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1</v>
      </c>
      <c r="W45" s="1"/>
      <c r="X45" s="1"/>
      <c r="Y45" s="1"/>
    </row>
    <row r="46" spans="1:25" ht="19.5" customHeight="1">
      <c r="A46" s="2">
        <v>26</v>
      </c>
      <c r="B46" s="3" t="s">
        <v>63</v>
      </c>
      <c r="C46" s="4" t="s">
        <v>7</v>
      </c>
      <c r="D46" s="1" t="s">
        <v>16</v>
      </c>
      <c r="E46" s="2">
        <v>54</v>
      </c>
      <c r="F46" s="2">
        <v>52</v>
      </c>
      <c r="G46" s="2">
        <f>E46-F46</f>
        <v>2</v>
      </c>
      <c r="H46" s="2">
        <v>2</v>
      </c>
      <c r="I46" s="1"/>
      <c r="J46" s="1"/>
      <c r="K46" s="1"/>
      <c r="L46" s="1"/>
      <c r="M46" s="1"/>
      <c r="N46" s="1"/>
      <c r="O46" s="1">
        <v>1</v>
      </c>
      <c r="P46" s="1">
        <v>1</v>
      </c>
      <c r="Q46" s="1"/>
      <c r="R46" s="1"/>
      <c r="S46" s="1"/>
      <c r="T46" s="1"/>
      <c r="U46" s="1"/>
      <c r="V46" s="1"/>
      <c r="W46" s="1"/>
      <c r="X46" s="1"/>
      <c r="Y46" s="1"/>
    </row>
    <row r="47" spans="1:27" ht="19.5" customHeight="1">
      <c r="A47" s="1">
        <v>27</v>
      </c>
      <c r="B47" s="3" t="s">
        <v>65</v>
      </c>
      <c r="C47" s="4" t="s">
        <v>7</v>
      </c>
      <c r="D47" s="1" t="s">
        <v>16</v>
      </c>
      <c r="E47" s="1">
        <v>27</v>
      </c>
      <c r="F47" s="1">
        <v>25</v>
      </c>
      <c r="G47" s="2">
        <f>E47-F47</f>
        <v>2</v>
      </c>
      <c r="H47" s="1">
        <v>1</v>
      </c>
      <c r="I47" s="1"/>
      <c r="J47" s="1"/>
      <c r="K47" s="1"/>
      <c r="L47" s="1"/>
      <c r="M47" s="1">
        <v>1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A47" s="6">
        <f>35*15</f>
        <v>525</v>
      </c>
    </row>
    <row r="48" spans="1:25" ht="19.5" customHeight="1">
      <c r="A48" s="24">
        <v>28</v>
      </c>
      <c r="B48" s="30" t="s">
        <v>41</v>
      </c>
      <c r="C48" s="4" t="s">
        <v>7</v>
      </c>
      <c r="D48" s="1" t="s">
        <v>16</v>
      </c>
      <c r="E48" s="24">
        <v>45</v>
      </c>
      <c r="F48" s="24">
        <v>42</v>
      </c>
      <c r="G48" s="24">
        <f>E48-F48</f>
        <v>3</v>
      </c>
      <c r="H48" s="24">
        <v>3</v>
      </c>
      <c r="I48" s="1"/>
      <c r="J48" s="1"/>
      <c r="K48" s="1"/>
      <c r="L48" s="1"/>
      <c r="M48" s="1"/>
      <c r="N48" s="1">
        <v>1</v>
      </c>
      <c r="O48" s="1"/>
      <c r="P48" s="1"/>
      <c r="Q48" s="1"/>
      <c r="R48" s="1"/>
      <c r="S48" s="1"/>
      <c r="T48" s="1"/>
      <c r="U48" s="1">
        <v>1</v>
      </c>
      <c r="V48" s="1"/>
      <c r="W48" s="1"/>
      <c r="X48" s="1"/>
      <c r="Y48" s="1"/>
    </row>
    <row r="49" spans="1:25" ht="19.5" customHeight="1">
      <c r="A49" s="25"/>
      <c r="B49" s="31"/>
      <c r="C49" s="4" t="s">
        <v>8</v>
      </c>
      <c r="D49" s="1" t="s">
        <v>9</v>
      </c>
      <c r="E49" s="25"/>
      <c r="F49" s="25"/>
      <c r="G49" s="25"/>
      <c r="H49" s="2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1</v>
      </c>
      <c r="Y49" s="1"/>
    </row>
    <row r="50" spans="1:25" ht="19.5" customHeight="1">
      <c r="A50" s="24">
        <v>29</v>
      </c>
      <c r="B50" s="30" t="s">
        <v>42</v>
      </c>
      <c r="C50" s="4" t="s">
        <v>7</v>
      </c>
      <c r="D50" s="1" t="s">
        <v>16</v>
      </c>
      <c r="E50" s="24">
        <v>25</v>
      </c>
      <c r="F50" s="24">
        <v>21</v>
      </c>
      <c r="G50" s="24">
        <f>E50-F50</f>
        <v>4</v>
      </c>
      <c r="H50" s="24">
        <v>4</v>
      </c>
      <c r="I50" s="1"/>
      <c r="J50" s="1"/>
      <c r="K50" s="1"/>
      <c r="L50" s="1"/>
      <c r="M50" s="1"/>
      <c r="N50" s="1">
        <v>1</v>
      </c>
      <c r="O50" s="1">
        <v>1</v>
      </c>
      <c r="P50" s="1"/>
      <c r="Q50" s="1"/>
      <c r="R50" s="1">
        <v>1</v>
      </c>
      <c r="S50" s="1"/>
      <c r="T50" s="1"/>
      <c r="U50" s="1"/>
      <c r="V50" s="1"/>
      <c r="W50" s="1"/>
      <c r="X50" s="1"/>
      <c r="Y50" s="1"/>
    </row>
    <row r="51" spans="1:25" ht="19.5" customHeight="1">
      <c r="A51" s="25"/>
      <c r="B51" s="31"/>
      <c r="C51" s="4" t="s">
        <v>8</v>
      </c>
      <c r="D51" s="1" t="s">
        <v>9</v>
      </c>
      <c r="E51" s="25"/>
      <c r="F51" s="25"/>
      <c r="G51" s="25"/>
      <c r="H51" s="2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1</v>
      </c>
      <c r="Y51" s="1"/>
    </row>
    <row r="52" spans="1:25" ht="19.5" customHeight="1">
      <c r="A52" s="24">
        <v>30</v>
      </c>
      <c r="B52" s="30" t="s">
        <v>43</v>
      </c>
      <c r="C52" s="4" t="s">
        <v>7</v>
      </c>
      <c r="D52" s="1" t="s">
        <v>16</v>
      </c>
      <c r="E52" s="24">
        <v>23</v>
      </c>
      <c r="F52" s="24">
        <v>21</v>
      </c>
      <c r="G52" s="24">
        <f>E52-F52</f>
        <v>2</v>
      </c>
      <c r="H52" s="24">
        <v>2</v>
      </c>
      <c r="I52" s="1"/>
      <c r="J52" s="1"/>
      <c r="K52" s="1"/>
      <c r="L52" s="1"/>
      <c r="M52" s="1"/>
      <c r="N52" s="1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9.5" customHeight="1">
      <c r="A53" s="25"/>
      <c r="B53" s="31"/>
      <c r="C53" s="4" t="s">
        <v>20</v>
      </c>
      <c r="D53" s="11" t="s">
        <v>21</v>
      </c>
      <c r="E53" s="25"/>
      <c r="F53" s="25"/>
      <c r="G53" s="25"/>
      <c r="H53" s="2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>
        <v>1</v>
      </c>
      <c r="W53" s="1"/>
      <c r="X53" s="1"/>
      <c r="Y53" s="1"/>
    </row>
    <row r="54" spans="1:25" ht="19.5" customHeight="1">
      <c r="A54" s="2">
        <v>31</v>
      </c>
      <c r="B54" s="3" t="s">
        <v>44</v>
      </c>
      <c r="C54" s="4" t="s">
        <v>7</v>
      </c>
      <c r="D54" s="1" t="s">
        <v>16</v>
      </c>
      <c r="E54" s="1">
        <v>54</v>
      </c>
      <c r="F54" s="1">
        <v>45</v>
      </c>
      <c r="G54" s="1">
        <f>E54-F54</f>
        <v>9</v>
      </c>
      <c r="H54" s="1">
        <v>5</v>
      </c>
      <c r="I54" s="1"/>
      <c r="J54" s="1"/>
      <c r="K54" s="1"/>
      <c r="L54" s="1"/>
      <c r="M54" s="1"/>
      <c r="N54" s="1">
        <v>3</v>
      </c>
      <c r="O54" s="1">
        <v>1</v>
      </c>
      <c r="P54" s="1"/>
      <c r="Q54" s="1"/>
      <c r="R54" s="1"/>
      <c r="S54" s="1"/>
      <c r="T54" s="1">
        <v>1</v>
      </c>
      <c r="U54" s="1"/>
      <c r="V54" s="1"/>
      <c r="W54" s="1"/>
      <c r="X54" s="1"/>
      <c r="Y54" s="1"/>
    </row>
    <row r="55" spans="1:25" ht="19.5" customHeight="1">
      <c r="A55" s="2">
        <v>32</v>
      </c>
      <c r="B55" s="3" t="s">
        <v>45</v>
      </c>
      <c r="C55" s="4" t="s">
        <v>7</v>
      </c>
      <c r="D55" s="1" t="s">
        <v>16</v>
      </c>
      <c r="E55" s="2">
        <v>29</v>
      </c>
      <c r="F55" s="2">
        <v>24</v>
      </c>
      <c r="G55" s="2">
        <f>E55-F55</f>
        <v>5</v>
      </c>
      <c r="H55" s="2">
        <v>5</v>
      </c>
      <c r="I55" s="1"/>
      <c r="J55" s="1"/>
      <c r="K55" s="1"/>
      <c r="L55" s="1">
        <v>1</v>
      </c>
      <c r="M55" s="1"/>
      <c r="N55" s="1">
        <v>2</v>
      </c>
      <c r="O55" s="1"/>
      <c r="P55" s="1"/>
      <c r="Q55" s="1"/>
      <c r="R55" s="1"/>
      <c r="S55" s="1">
        <v>1</v>
      </c>
      <c r="T55" s="1">
        <v>1</v>
      </c>
      <c r="U55" s="1"/>
      <c r="V55" s="1"/>
      <c r="W55" s="1"/>
      <c r="X55" s="1"/>
      <c r="Y55" s="1"/>
    </row>
    <row r="56" spans="1:25" ht="19.5" customHeight="1">
      <c r="A56" s="24">
        <v>33</v>
      </c>
      <c r="B56" s="30" t="s">
        <v>64</v>
      </c>
      <c r="C56" s="4" t="s">
        <v>7</v>
      </c>
      <c r="D56" s="1" t="s">
        <v>16</v>
      </c>
      <c r="E56" s="24">
        <v>30</v>
      </c>
      <c r="F56" s="24">
        <v>28</v>
      </c>
      <c r="G56" s="24">
        <f>E56-F56</f>
        <v>2</v>
      </c>
      <c r="H56" s="24">
        <v>2</v>
      </c>
      <c r="I56" s="1"/>
      <c r="J56" s="1"/>
      <c r="K56" s="1"/>
      <c r="L56" s="1"/>
      <c r="M56" s="1"/>
      <c r="N56" s="1"/>
      <c r="O56" s="1">
        <v>1</v>
      </c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9.5" customHeight="1">
      <c r="A57" s="25"/>
      <c r="B57" s="31"/>
      <c r="C57" s="4" t="s">
        <v>83</v>
      </c>
      <c r="D57" s="11" t="s">
        <v>13</v>
      </c>
      <c r="E57" s="25"/>
      <c r="F57" s="25"/>
      <c r="G57" s="25"/>
      <c r="H57" s="2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1</v>
      </c>
      <c r="X57" s="1"/>
      <c r="Y57" s="1"/>
    </row>
    <row r="58" spans="1:25" ht="19.5" customHeight="1">
      <c r="A58" s="27" t="s">
        <v>6</v>
      </c>
      <c r="B58" s="28"/>
      <c r="C58" s="28"/>
      <c r="D58" s="29"/>
      <c r="E58" s="7">
        <f aca="true" t="shared" si="5" ref="E58:Y58">E10+E24+E42</f>
        <v>1053</v>
      </c>
      <c r="F58" s="7">
        <f t="shared" si="5"/>
        <v>951</v>
      </c>
      <c r="G58" s="7">
        <f t="shared" si="5"/>
        <v>102</v>
      </c>
      <c r="H58" s="7">
        <f t="shared" si="5"/>
        <v>81</v>
      </c>
      <c r="I58" s="7">
        <f t="shared" si="5"/>
        <v>16</v>
      </c>
      <c r="J58" s="7">
        <f t="shared" si="5"/>
        <v>12</v>
      </c>
      <c r="K58" s="7">
        <f t="shared" si="5"/>
        <v>7</v>
      </c>
      <c r="L58" s="7">
        <f t="shared" si="5"/>
        <v>5</v>
      </c>
      <c r="M58" s="7">
        <f t="shared" si="5"/>
        <v>3</v>
      </c>
      <c r="N58" s="7">
        <f t="shared" si="5"/>
        <v>13</v>
      </c>
      <c r="O58" s="7">
        <f t="shared" si="5"/>
        <v>4</v>
      </c>
      <c r="P58" s="7">
        <f t="shared" si="5"/>
        <v>1</v>
      </c>
      <c r="Q58" s="7">
        <f t="shared" si="5"/>
        <v>1</v>
      </c>
      <c r="R58" s="7">
        <f t="shared" si="5"/>
        <v>1</v>
      </c>
      <c r="S58" s="7">
        <f t="shared" si="5"/>
        <v>1</v>
      </c>
      <c r="T58" s="7">
        <f t="shared" si="5"/>
        <v>2</v>
      </c>
      <c r="U58" s="7">
        <f t="shared" si="5"/>
        <v>2</v>
      </c>
      <c r="V58" s="7">
        <f t="shared" si="5"/>
        <v>6</v>
      </c>
      <c r="W58" s="7">
        <f t="shared" si="5"/>
        <v>3</v>
      </c>
      <c r="X58" s="7">
        <f t="shared" si="5"/>
        <v>4</v>
      </c>
      <c r="Y58" s="7">
        <f t="shared" si="5"/>
        <v>0</v>
      </c>
    </row>
  </sheetData>
  <sheetProtection/>
  <mergeCells count="84">
    <mergeCell ref="B52:B53"/>
    <mergeCell ref="E56:E57"/>
    <mergeCell ref="A15:A16"/>
    <mergeCell ref="B15:B16"/>
    <mergeCell ref="E15:E16"/>
    <mergeCell ref="F15:F16"/>
    <mergeCell ref="B19:B20"/>
    <mergeCell ref="A19:A20"/>
    <mergeCell ref="E19:E20"/>
    <mergeCell ref="F19:F20"/>
    <mergeCell ref="H29:H31"/>
    <mergeCell ref="H19:H20"/>
    <mergeCell ref="A44:A45"/>
    <mergeCell ref="E44:E45"/>
    <mergeCell ref="E52:E53"/>
    <mergeCell ref="E50:E51"/>
    <mergeCell ref="E37:E38"/>
    <mergeCell ref="F37:F38"/>
    <mergeCell ref="B37:B38"/>
    <mergeCell ref="B42:C42"/>
    <mergeCell ref="H27:H28"/>
    <mergeCell ref="F17:F18"/>
    <mergeCell ref="G17:G18"/>
    <mergeCell ref="E27:E28"/>
    <mergeCell ref="G27:G28"/>
    <mergeCell ref="H15:H16"/>
    <mergeCell ref="G15:G16"/>
    <mergeCell ref="F27:F28"/>
    <mergeCell ref="G19:G20"/>
    <mergeCell ref="F56:F57"/>
    <mergeCell ref="G56:G57"/>
    <mergeCell ref="F52:F53"/>
    <mergeCell ref="F44:F45"/>
    <mergeCell ref="F50:F51"/>
    <mergeCell ref="G52:G53"/>
    <mergeCell ref="G29:G31"/>
    <mergeCell ref="H56:H57"/>
    <mergeCell ref="G44:G45"/>
    <mergeCell ref="G50:G51"/>
    <mergeCell ref="H48:H49"/>
    <mergeCell ref="V7:X7"/>
    <mergeCell ref="I8:U8"/>
    <mergeCell ref="V8:X8"/>
    <mergeCell ref="H17:H18"/>
    <mergeCell ref="H52:H53"/>
    <mergeCell ref="H37:H38"/>
    <mergeCell ref="H50:H51"/>
    <mergeCell ref="F1:X1"/>
    <mergeCell ref="A1:C1"/>
    <mergeCell ref="A2:C2"/>
    <mergeCell ref="A17:A18"/>
    <mergeCell ref="B17:B18"/>
    <mergeCell ref="E17:E18"/>
    <mergeCell ref="F2:X2"/>
    <mergeCell ref="A5:Y5"/>
    <mergeCell ref="A7:A9"/>
    <mergeCell ref="B7:B9"/>
    <mergeCell ref="C7:C9"/>
    <mergeCell ref="D7:D9"/>
    <mergeCell ref="A4:Y4"/>
    <mergeCell ref="Y7:Y9"/>
    <mergeCell ref="H7:H9"/>
    <mergeCell ref="I7:U7"/>
    <mergeCell ref="E7:G8"/>
    <mergeCell ref="A58:D58"/>
    <mergeCell ref="A50:A51"/>
    <mergeCell ref="B27:B28"/>
    <mergeCell ref="A27:A28"/>
    <mergeCell ref="A29:A31"/>
    <mergeCell ref="B29:B31"/>
    <mergeCell ref="B50:B51"/>
    <mergeCell ref="A52:A53"/>
    <mergeCell ref="A56:A57"/>
    <mergeCell ref="B56:B57"/>
    <mergeCell ref="A37:A38"/>
    <mergeCell ref="A48:A49"/>
    <mergeCell ref="E48:E49"/>
    <mergeCell ref="F48:F49"/>
    <mergeCell ref="G48:G49"/>
    <mergeCell ref="F29:F31"/>
    <mergeCell ref="E29:E31"/>
    <mergeCell ref="G37:G38"/>
    <mergeCell ref="B48:B49"/>
    <mergeCell ref="B44:B45"/>
  </mergeCells>
  <printOptions/>
  <pageMargins left="0.1968503937007874" right="0.1968503937007874" top="0.31496062992125984" bottom="0.35433070866141736" header="0.5118110236220472" footer="0.2755905511811024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2022-08-29T08:53:48Z</cp:lastPrinted>
  <dcterms:created xsi:type="dcterms:W3CDTF">1996-10-14T23:33:28Z</dcterms:created>
  <dcterms:modified xsi:type="dcterms:W3CDTF">2022-10-06T04:02:08Z</dcterms:modified>
  <cp:category/>
  <cp:version/>
  <cp:contentType/>
  <cp:contentStatus/>
</cp:coreProperties>
</file>